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Admissions/"/>
    </mc:Choice>
  </mc:AlternateContent>
  <xr:revisionPtr revIDLastSave="375" documentId="8_{4B0AC18D-3286-43C7-84BC-70ADF427BBA0}" xr6:coauthVersionLast="47" xr6:coauthVersionMax="47" xr10:uidLastSave="{EBD40501-D5BA-462F-962A-BEED040367D8}"/>
  <bookViews>
    <workbookView xWindow="-96" yWindow="-96" windowWidth="23232" windowHeight="12912" xr2:uid="{00000000-000D-0000-FFFF-FFFF00000000}"/>
  </bookViews>
  <sheets>
    <sheet name="Table 13" sheetId="4" r:id="rId1"/>
    <sheet name="Table 14" sheetId="5" r:id="rId2"/>
  </sheets>
  <definedNames>
    <definedName name="_AY91">#REF!</definedName>
    <definedName name="_xlnm.Print_Area" localSheetId="0">'Table 13'!$A$1:$N$26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5" l="1"/>
  <c r="F19" i="5"/>
  <c r="F20" i="5" s="1"/>
  <c r="E19" i="5"/>
  <c r="D19" i="5"/>
  <c r="C19" i="5"/>
  <c r="C20" i="5" s="1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G6" i="5"/>
  <c r="E6" i="5"/>
  <c r="G5" i="5"/>
  <c r="E5" i="5"/>
  <c r="G4" i="5"/>
  <c r="E4" i="5"/>
  <c r="G19" i="5" l="1"/>
</calcChain>
</file>

<file path=xl/sharedStrings.xml><?xml version="1.0" encoding="utf-8"?>
<sst xmlns="http://schemas.openxmlformats.org/spreadsheetml/2006/main" count="35" uniqueCount="33">
  <si>
    <t>Admissions</t>
  </si>
  <si>
    <t xml:space="preserve">TABLE 13   </t>
  </si>
  <si>
    <t>Completed Applications</t>
  </si>
  <si>
    <t>Admitted</t>
  </si>
  <si>
    <t>Enrolled</t>
  </si>
  <si>
    <t>GPA under 2.50</t>
  </si>
  <si>
    <t>GPA 2.50 to 3.00</t>
  </si>
  <si>
    <t>GPA over 3.00</t>
  </si>
  <si>
    <t xml:space="preserve">Table 14 </t>
  </si>
  <si>
    <t>Rank</t>
  </si>
  <si>
    <t>Last School Name</t>
  </si>
  <si>
    <t>Admit Rate</t>
  </si>
  <si>
    <t>Yield Rate</t>
  </si>
  <si>
    <t>Bunker Hill Community College</t>
  </si>
  <si>
    <t>Massasoit Community College</t>
  </si>
  <si>
    <t>Quincy College</t>
  </si>
  <si>
    <t>Roxbury Community College</t>
  </si>
  <si>
    <t>UMass Amherst</t>
  </si>
  <si>
    <t>North Shore Community College</t>
  </si>
  <si>
    <t>Cape Cod Community College</t>
  </si>
  <si>
    <t>UMass Dartmouth</t>
  </si>
  <si>
    <t>Total Top 15 Feeder Institutions</t>
  </si>
  <si>
    <t>Completed 
Applications</t>
  </si>
  <si>
    <t>Unknown International</t>
  </si>
  <si>
    <t>Geneva College</t>
  </si>
  <si>
    <t>Massachusetts Bay Community College</t>
  </si>
  <si>
    <t>UMass Lowell</t>
  </si>
  <si>
    <t>Percent of UMB Total Transfer Students</t>
  </si>
  <si>
    <t>Bristol Community College</t>
  </si>
  <si>
    <t>Mass College of Pharmacy and Health Sci.</t>
  </si>
  <si>
    <t>Northern Essex Community College</t>
  </si>
  <si>
    <t>Top 15 Feeder Institutions for Transfer Students, Fall 2024</t>
  </si>
  <si>
    <t>Mean GPA of Entering Transfer Students - Fall 2015 -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</si>
</sst>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3" formatCode="_(* #,##0.00_);_(* \(#,##0.00\);_(* &quot;-&quot;??_);_(@_)"/>
    <numFmt numFmtId="164" formatCode="0.0%"/>
    <numFmt numFmtId="165" formatCode="mmmm\ d\,\ yyyy"/>
    <numFmt numFmtId="166" formatCode="#,##0.00;\-#,##0.00"/>
    <numFmt numFmtId="167" formatCode="#,##0;\-#,##0"/>
    <numFmt numFmtId="168" formatCode="0.0"/>
    <numFmt numFmtId="169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1" applyNumberFormat="0" applyFill="0" applyAlignment="0" applyProtection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7" applyFont="1"/>
    <xf numFmtId="0" fontId="4" fillId="0" borderId="0" xfId="7" applyFont="1" applyAlignment="1">
      <alignment horizontal="center"/>
    </xf>
    <xf numFmtId="49" fontId="5" fillId="0" borderId="0" xfId="7" applyNumberFormat="1" applyFont="1"/>
    <xf numFmtId="2" fontId="4" fillId="0" borderId="0" xfId="7" applyNumberFormat="1" applyFont="1" applyAlignment="1">
      <alignment horizontal="center"/>
    </xf>
    <xf numFmtId="0" fontId="5" fillId="0" borderId="0" xfId="7" applyFont="1"/>
    <xf numFmtId="164" fontId="4" fillId="0" borderId="0" xfId="7" applyNumberFormat="1" applyFont="1" applyAlignment="1">
      <alignment horizontal="center"/>
    </xf>
    <xf numFmtId="0" fontId="6" fillId="0" borderId="0" xfId="7" applyFont="1"/>
    <xf numFmtId="0" fontId="7" fillId="0" borderId="0" xfId="7" applyFont="1"/>
    <xf numFmtId="0" fontId="8" fillId="0" borderId="0" xfId="8" applyFont="1" applyBorder="1"/>
    <xf numFmtId="166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4" fillId="0" borderId="0" xfId="7" applyNumberFormat="1" applyFont="1"/>
    <xf numFmtId="9" fontId="4" fillId="0" borderId="0" xfId="7" applyNumberFormat="1" applyFont="1"/>
    <xf numFmtId="0" fontId="5" fillId="0" borderId="2" xfId="7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" xfId="7" applyFont="1" applyBorder="1"/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6" fontId="4" fillId="0" borderId="0" xfId="0" applyNumberFormat="1" applyFont="1" applyAlignment="1">
      <alignment horizontal="center"/>
    </xf>
    <xf numFmtId="168" fontId="4" fillId="0" borderId="0" xfId="7" applyNumberFormat="1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11" fillId="0" borderId="0" xfId="0" quotePrefix="1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left" vertical="top"/>
    </xf>
    <xf numFmtId="0" fontId="10" fillId="0" borderId="0" xfId="0" applyFont="1"/>
    <xf numFmtId="0" fontId="12" fillId="0" borderId="0" xfId="0" applyFont="1"/>
    <xf numFmtId="0" fontId="14" fillId="0" borderId="0" xfId="0" quotePrefix="1" applyFont="1" applyAlignment="1">
      <alignment horizontal="center" wrapText="1"/>
    </xf>
    <xf numFmtId="0" fontId="14" fillId="0" borderId="0" xfId="0" quotePrefix="1" applyFont="1" applyAlignment="1">
      <alignment horizontal="center"/>
    </xf>
    <xf numFmtId="167" fontId="15" fillId="0" borderId="0" xfId="0" applyNumberFormat="1" applyFont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1" fontId="16" fillId="0" borderId="0" xfId="9" applyNumberFormat="1" applyFont="1" applyAlignment="1">
      <alignment horizontal="center"/>
    </xf>
    <xf numFmtId="9" fontId="16" fillId="0" borderId="0" xfId="9" applyFont="1" applyAlignment="1">
      <alignment horizontal="center"/>
    </xf>
    <xf numFmtId="0" fontId="16" fillId="0" borderId="0" xfId="0" applyFont="1" applyAlignment="1">
      <alignment horizontal="center"/>
    </xf>
    <xf numFmtId="9" fontId="5" fillId="0" borderId="0" xfId="9" applyFont="1" applyAlignment="1">
      <alignment horizontal="center"/>
    </xf>
    <xf numFmtId="169" fontId="16" fillId="0" borderId="0" xfId="11" applyNumberFormat="1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2" fontId="4" fillId="0" borderId="0" xfId="0" applyNumberFormat="1" applyFont="1" applyAlignment="1">
      <alignment horizontal="center"/>
    </xf>
    <xf numFmtId="0" fontId="17" fillId="0" borderId="0" xfId="0" applyFont="1"/>
  </cellXfs>
  <cellStyles count="12">
    <cellStyle name="Comma" xfId="11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dmissions_Table9_10 2001" xfId="7" xr:uid="{00000000-0005-0000-0000-000007000000}"/>
    <cellStyle name="normal_WEB_Admissions 2000" xfId="8" xr:uid="{00000000-0005-0000-0000-000008000000}"/>
    <cellStyle name="Percent" xfId="9" builtinId="5"/>
    <cellStyle name="Total" xfId="1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Percent Mean GPA of Entering </a:t>
            </a:r>
            <a:endParaRPr lang="en-U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Transfer Students Fall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8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1937089735128137"/>
          <c:y val="3.870968926087036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7CA-4D5B-9844-D03E65C0C6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CA-4D5B-9844-D03E65C0C6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CA-4D5B-9844-D03E65C0C6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13'!$A$8:$A$10</c:f>
              <c:strCache>
                <c:ptCount val="3"/>
                <c:pt idx="0">
                  <c:v>GPA under 2.50</c:v>
                </c:pt>
                <c:pt idx="1">
                  <c:v>GPA 2.50 to 3.00</c:v>
                </c:pt>
                <c:pt idx="2">
                  <c:v>GPA over 3.00</c:v>
                </c:pt>
              </c:strCache>
            </c:strRef>
          </c:cat>
          <c:val>
            <c:numRef>
              <c:f>'Table 13'!$N$8:$N$10</c:f>
              <c:numCache>
                <c:formatCode>0.0%</c:formatCode>
                <c:ptCount val="3"/>
                <c:pt idx="0">
                  <c:v>0.13300000000000001</c:v>
                </c:pt>
                <c:pt idx="1">
                  <c:v>0.26900000000000002</c:v>
                </c:pt>
                <c:pt idx="2">
                  <c:v>0.59799999999999998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A-4D5B-9844-D03E65C0C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909916962134116"/>
          <c:y val="0.5695501349044656"/>
          <c:w val="0.26392941846124662"/>
          <c:h val="0.20010207057451151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10</xdr:row>
      <xdr:rowOff>177165</xdr:rowOff>
    </xdr:from>
    <xdr:to>
      <xdr:col>9</xdr:col>
      <xdr:colOff>502920</xdr:colOff>
      <xdr:row>26</xdr:row>
      <xdr:rowOff>131445</xdr:rowOff>
    </xdr:to>
    <xdr:graphicFrame macro="">
      <xdr:nvGraphicFramePr>
        <xdr:cNvPr id="215064" name="Chart 2">
          <a:extLst>
            <a:ext uri="{FF2B5EF4-FFF2-40B4-BE49-F238E27FC236}">
              <a16:creationId xmlns:a16="http://schemas.microsoft.com/office/drawing/2014/main" id="{5FACFC09-AE1E-F16A-25A4-C418F07DA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Normal="100" workbookViewId="0">
      <selection activeCell="L13" sqref="L13"/>
    </sheetView>
  </sheetViews>
  <sheetFormatPr defaultRowHeight="14.4" x14ac:dyDescent="0.55000000000000004"/>
  <cols>
    <col min="1" max="1" width="21.88671875" customWidth="1"/>
    <col min="2" max="2" width="5.109375" hidden="1" customWidth="1"/>
    <col min="3" max="3" width="17.6640625" hidden="1" customWidth="1"/>
    <col min="4" max="4" width="37.44140625" hidden="1" customWidth="1"/>
    <col min="5" max="5" width="12.77734375" customWidth="1"/>
    <col min="6" max="6" width="11.6640625" customWidth="1"/>
    <col min="7" max="7" width="10.94140625" customWidth="1"/>
    <col min="8" max="8" width="9.77734375" customWidth="1"/>
    <col min="9" max="9" width="9.1640625" customWidth="1"/>
    <col min="10" max="10" width="11" customWidth="1"/>
    <col min="12" max="12" width="9.109375" style="19"/>
    <col min="13" max="13" width="8.88671875" style="22"/>
  </cols>
  <sheetData>
    <row r="1" spans="1:14" ht="18.3" x14ac:dyDescent="0.7">
      <c r="A1" s="7" t="s">
        <v>32</v>
      </c>
      <c r="B1" s="8"/>
      <c r="C1" s="1"/>
      <c r="E1" s="1"/>
      <c r="F1" s="1"/>
    </row>
    <row r="2" spans="1:14" ht="18.3" x14ac:dyDescent="0.7">
      <c r="A2" s="9" t="s">
        <v>0</v>
      </c>
      <c r="B2" s="7" t="s">
        <v>1</v>
      </c>
      <c r="C2" s="1"/>
      <c r="D2" s="1"/>
      <c r="E2" s="1"/>
      <c r="F2" s="1"/>
    </row>
    <row r="3" spans="1:14" x14ac:dyDescent="0.55000000000000004">
      <c r="A3" s="1"/>
      <c r="B3" s="1"/>
      <c r="D3" s="2"/>
      <c r="E3" s="1"/>
      <c r="F3" s="1"/>
    </row>
    <row r="4" spans="1:14" x14ac:dyDescent="0.55000000000000004">
      <c r="A4" s="17"/>
      <c r="B4" s="18">
        <v>2012</v>
      </c>
      <c r="C4" s="14">
        <v>2013</v>
      </c>
      <c r="D4" s="14">
        <v>2014</v>
      </c>
      <c r="E4" s="14">
        <v>2015</v>
      </c>
      <c r="F4" s="14">
        <v>2016</v>
      </c>
      <c r="G4" s="14">
        <v>2017</v>
      </c>
      <c r="H4" s="14">
        <v>2018</v>
      </c>
      <c r="I4" s="14">
        <v>2019</v>
      </c>
      <c r="J4" s="14">
        <v>2020</v>
      </c>
      <c r="K4" s="14">
        <v>2021</v>
      </c>
      <c r="L4" s="14">
        <v>2022</v>
      </c>
      <c r="M4" s="14">
        <v>2023</v>
      </c>
      <c r="N4" s="14">
        <v>2024</v>
      </c>
    </row>
    <row r="5" spans="1:14" ht="27.6" customHeight="1" x14ac:dyDescent="0.55000000000000004">
      <c r="A5" s="3" t="s">
        <v>2</v>
      </c>
      <c r="B5" s="2">
        <v>3.14</v>
      </c>
      <c r="C5" s="4">
        <v>3.1269999999999998</v>
      </c>
      <c r="D5" s="4">
        <v>3.1440000000000001</v>
      </c>
      <c r="E5" s="2">
        <v>3.14</v>
      </c>
      <c r="F5" s="20">
        <v>3.1381151631477939</v>
      </c>
      <c r="G5" s="20">
        <v>3.02</v>
      </c>
      <c r="H5" s="20">
        <v>2.97</v>
      </c>
      <c r="I5" s="20">
        <v>3</v>
      </c>
      <c r="J5" s="20">
        <v>3.05</v>
      </c>
      <c r="K5" s="20">
        <v>3.1</v>
      </c>
      <c r="L5" s="15">
        <v>3.14</v>
      </c>
      <c r="M5" s="20">
        <v>3.1</v>
      </c>
      <c r="N5" s="20">
        <v>3.18</v>
      </c>
    </row>
    <row r="6" spans="1:14" x14ac:dyDescent="0.55000000000000004">
      <c r="A6" s="3" t="s">
        <v>3</v>
      </c>
      <c r="B6" s="2">
        <v>3.14</v>
      </c>
      <c r="C6" s="4">
        <v>3.1379999999999999</v>
      </c>
      <c r="D6" s="4">
        <v>3.1549999999999998</v>
      </c>
      <c r="E6" s="2">
        <v>3.16</v>
      </c>
      <c r="F6" s="10">
        <v>3.1391864679822796</v>
      </c>
      <c r="G6" s="10">
        <v>3.09</v>
      </c>
      <c r="H6" s="2">
        <v>3.06</v>
      </c>
      <c r="I6" s="15">
        <v>3.08</v>
      </c>
      <c r="J6" s="15">
        <v>3.12</v>
      </c>
      <c r="K6" s="15">
        <v>3.19</v>
      </c>
      <c r="L6" s="15">
        <v>3.15</v>
      </c>
      <c r="M6" s="15">
        <v>3.1</v>
      </c>
      <c r="N6" s="15">
        <v>3.19</v>
      </c>
    </row>
    <row r="7" spans="1:14" x14ac:dyDescent="0.55000000000000004">
      <c r="A7" s="3" t="s">
        <v>4</v>
      </c>
      <c r="B7" s="2">
        <v>3.11</v>
      </c>
      <c r="C7" s="4">
        <v>3.1120000000000001</v>
      </c>
      <c r="D7" s="4">
        <v>3.1190000000000002</v>
      </c>
      <c r="E7" s="2">
        <v>3.13</v>
      </c>
      <c r="F7" s="10">
        <v>3.1033399734395726</v>
      </c>
      <c r="G7" s="10">
        <v>3.03</v>
      </c>
      <c r="H7" s="21">
        <v>3</v>
      </c>
      <c r="I7" s="15">
        <v>3.02</v>
      </c>
      <c r="J7" s="15">
        <v>3.07</v>
      </c>
      <c r="K7" s="15">
        <v>3.15</v>
      </c>
      <c r="L7" s="39">
        <v>3.1</v>
      </c>
      <c r="M7" s="15">
        <v>3.05</v>
      </c>
      <c r="N7" s="15">
        <v>3.14</v>
      </c>
    </row>
    <row r="8" spans="1:14" x14ac:dyDescent="0.55000000000000004">
      <c r="A8" s="3" t="s">
        <v>5</v>
      </c>
      <c r="B8" s="6">
        <v>4.6899999999999997E-2</v>
      </c>
      <c r="C8" s="6">
        <v>4.2999999999999997E-2</v>
      </c>
      <c r="D8" s="6">
        <v>4.1000000000000002E-2</v>
      </c>
      <c r="E8" s="6">
        <v>2.8199999999999999E-2</v>
      </c>
      <c r="F8" s="11">
        <v>7.3041168658698544E-2</v>
      </c>
      <c r="G8" s="11">
        <v>0.1416</v>
      </c>
      <c r="H8" s="6">
        <v>0.19</v>
      </c>
      <c r="I8" s="16">
        <v>0.18</v>
      </c>
      <c r="J8" s="16">
        <v>0.157</v>
      </c>
      <c r="K8" s="16">
        <v>0.11899999999999999</v>
      </c>
      <c r="L8" s="16">
        <v>0.155</v>
      </c>
      <c r="M8" s="16">
        <v>0.19800000000000001</v>
      </c>
      <c r="N8" s="16">
        <v>0.13300000000000001</v>
      </c>
    </row>
    <row r="9" spans="1:14" x14ac:dyDescent="0.55000000000000004">
      <c r="A9" s="3" t="s">
        <v>6</v>
      </c>
      <c r="B9" s="6">
        <v>0.39560000000000001</v>
      </c>
      <c r="C9" s="6">
        <v>0.40039999999999998</v>
      </c>
      <c r="D9" s="6">
        <v>0.3856</v>
      </c>
      <c r="E9" s="6">
        <v>0.39269999999999999</v>
      </c>
      <c r="F9" s="11">
        <v>0.37383798140770252</v>
      </c>
      <c r="G9" s="11">
        <v>0.34329999999999999</v>
      </c>
      <c r="H9" s="6">
        <v>0.30399999999999999</v>
      </c>
      <c r="I9" s="16">
        <v>0.317</v>
      </c>
      <c r="J9" s="16">
        <v>0.27300000000000002</v>
      </c>
      <c r="K9" s="16">
        <v>0.24399999999999999</v>
      </c>
      <c r="L9" s="16">
        <v>0.27700000000000002</v>
      </c>
      <c r="M9" s="16">
        <v>0.24</v>
      </c>
      <c r="N9" s="16">
        <v>0.26900000000000002</v>
      </c>
    </row>
    <row r="10" spans="1:14" x14ac:dyDescent="0.55000000000000004">
      <c r="A10" s="3" t="s">
        <v>7</v>
      </c>
      <c r="B10" s="6">
        <v>0.5575</v>
      </c>
      <c r="C10" s="6">
        <v>0.55659999999999998</v>
      </c>
      <c r="D10" s="6">
        <v>0.57330000000000003</v>
      </c>
      <c r="E10" s="6">
        <v>0.57909999999999995</v>
      </c>
      <c r="F10" s="11">
        <v>0.55312084993359889</v>
      </c>
      <c r="G10" s="11">
        <v>0.51500000000000001</v>
      </c>
      <c r="H10" s="6">
        <v>0.50600000000000001</v>
      </c>
      <c r="I10" s="16">
        <v>0.503</v>
      </c>
      <c r="J10" s="16">
        <v>0.57099999999999995</v>
      </c>
      <c r="K10" s="16">
        <v>0.63700000000000001</v>
      </c>
      <c r="L10" s="16">
        <v>0.56799999999999995</v>
      </c>
      <c r="M10" s="16">
        <v>0.56200000000000006</v>
      </c>
      <c r="N10" s="16">
        <v>0.59799999999999998</v>
      </c>
    </row>
    <row r="16" spans="1:14" x14ac:dyDescent="0.55000000000000004">
      <c r="F16" s="5"/>
    </row>
    <row r="17" spans="5:13" x14ac:dyDescent="0.55000000000000004">
      <c r="E17" s="5"/>
      <c r="F17" s="13"/>
    </row>
    <row r="18" spans="5:13" x14ac:dyDescent="0.55000000000000004">
      <c r="E18" s="5"/>
      <c r="F18" s="12"/>
    </row>
    <row r="19" spans="5:13" x14ac:dyDescent="0.55000000000000004">
      <c r="E19" s="5"/>
      <c r="F19" s="12"/>
    </row>
    <row r="27" spans="5:13" ht="23.1" x14ac:dyDescent="0.85">
      <c r="F27" s="40"/>
      <c r="L27"/>
      <c r="M27"/>
    </row>
    <row r="28" spans="5:13" ht="23.1" x14ac:dyDescent="0.85">
      <c r="F28" s="40"/>
      <c r="L28"/>
      <c r="M28"/>
    </row>
    <row r="29" spans="5:13" ht="15.6" x14ac:dyDescent="0.6">
      <c r="F29" s="23"/>
      <c r="G29" s="24"/>
      <c r="H29" s="29"/>
      <c r="I29" s="30"/>
      <c r="J29" s="30"/>
      <c r="K29" s="30"/>
      <c r="L29" s="30"/>
    </row>
    <row r="30" spans="5:13" ht="15.6" x14ac:dyDescent="0.6">
      <c r="F30" s="25"/>
      <c r="G30" s="26"/>
      <c r="H30" s="31"/>
      <c r="I30" s="31"/>
      <c r="J30" s="32"/>
      <c r="K30" s="31"/>
      <c r="L30" s="32"/>
    </row>
    <row r="31" spans="5:13" ht="15.6" x14ac:dyDescent="0.6">
      <c r="F31" s="25"/>
      <c r="G31" s="26"/>
      <c r="H31" s="31"/>
      <c r="I31" s="31"/>
      <c r="J31" s="32"/>
      <c r="K31" s="31"/>
      <c r="L31" s="32"/>
    </row>
    <row r="32" spans="5:13" ht="15.6" x14ac:dyDescent="0.6">
      <c r="F32" s="25"/>
      <c r="G32" s="26"/>
      <c r="H32" s="31"/>
      <c r="I32" s="31"/>
      <c r="J32" s="32"/>
      <c r="K32" s="31"/>
      <c r="L32" s="32"/>
    </row>
    <row r="33" spans="6:13" ht="15.6" x14ac:dyDescent="0.6">
      <c r="F33" s="25"/>
      <c r="G33" s="26"/>
      <c r="H33" s="31"/>
      <c r="I33" s="31"/>
      <c r="J33" s="32"/>
      <c r="K33" s="31"/>
      <c r="L33" s="32"/>
    </row>
    <row r="34" spans="6:13" ht="15.6" x14ac:dyDescent="0.6">
      <c r="F34" s="25"/>
      <c r="G34" s="26"/>
      <c r="H34" s="31"/>
      <c r="I34" s="31"/>
      <c r="J34" s="32"/>
      <c r="K34" s="31"/>
      <c r="L34" s="32"/>
    </row>
    <row r="35" spans="6:13" ht="15.6" x14ac:dyDescent="0.6">
      <c r="F35" s="25"/>
      <c r="G35" s="26"/>
      <c r="H35" s="31"/>
      <c r="I35" s="31"/>
      <c r="J35" s="32"/>
      <c r="K35" s="31"/>
      <c r="L35" s="32"/>
    </row>
    <row r="36" spans="6:13" ht="15.6" x14ac:dyDescent="0.6">
      <c r="F36" s="25"/>
      <c r="G36" s="26"/>
      <c r="H36" s="31"/>
      <c r="I36" s="31"/>
      <c r="J36" s="32"/>
      <c r="K36" s="31"/>
      <c r="L36" s="32"/>
    </row>
    <row r="37" spans="6:13" ht="15.6" x14ac:dyDescent="0.6">
      <c r="F37" s="25"/>
      <c r="G37" s="26"/>
      <c r="H37" s="31"/>
      <c r="I37" s="31"/>
      <c r="J37" s="32"/>
      <c r="K37" s="31"/>
      <c r="L37" s="32"/>
    </row>
    <row r="38" spans="6:13" ht="15.6" x14ac:dyDescent="0.6">
      <c r="F38" s="25"/>
      <c r="G38" s="26"/>
      <c r="H38" s="31"/>
      <c r="I38" s="31"/>
      <c r="J38" s="32"/>
      <c r="K38" s="31"/>
      <c r="L38" s="32"/>
    </row>
    <row r="39" spans="6:13" ht="15.6" x14ac:dyDescent="0.6">
      <c r="F39" s="25"/>
      <c r="G39" s="26"/>
      <c r="H39" s="31"/>
      <c r="I39" s="31"/>
      <c r="J39" s="32"/>
      <c r="K39" s="31"/>
      <c r="L39" s="32"/>
    </row>
    <row r="40" spans="6:13" ht="15.6" x14ac:dyDescent="0.6">
      <c r="F40" s="25"/>
      <c r="G40" s="26"/>
      <c r="H40" s="31"/>
      <c r="I40" s="31"/>
      <c r="J40" s="32"/>
      <c r="K40" s="31"/>
      <c r="L40" s="32"/>
    </row>
    <row r="41" spans="6:13" ht="15.6" x14ac:dyDescent="0.6">
      <c r="F41" s="25"/>
      <c r="G41" s="26"/>
      <c r="H41" s="31"/>
      <c r="I41" s="31"/>
      <c r="J41" s="32"/>
      <c r="K41" s="31"/>
      <c r="L41" s="32"/>
    </row>
    <row r="42" spans="6:13" ht="15.6" x14ac:dyDescent="0.6">
      <c r="F42" s="25"/>
      <c r="G42" s="26"/>
      <c r="H42" s="31"/>
      <c r="I42" s="31"/>
      <c r="J42" s="32"/>
      <c r="K42" s="31"/>
      <c r="L42" s="32"/>
    </row>
    <row r="43" spans="6:13" ht="15.6" x14ac:dyDescent="0.6">
      <c r="F43" s="25"/>
      <c r="G43" s="38"/>
      <c r="H43" s="31"/>
      <c r="I43" s="31"/>
      <c r="J43" s="32"/>
      <c r="K43" s="31"/>
      <c r="L43" s="32"/>
    </row>
    <row r="44" spans="6:13" ht="15.6" x14ac:dyDescent="0.6">
      <c r="F44" s="25"/>
      <c r="G44" s="26"/>
      <c r="H44" s="31"/>
      <c r="I44" s="31"/>
      <c r="J44" s="32"/>
      <c r="K44" s="31"/>
      <c r="L44" s="32"/>
    </row>
    <row r="45" spans="6:13" ht="15.6" x14ac:dyDescent="0.6">
      <c r="F45" s="27"/>
      <c r="G45" s="28"/>
      <c r="H45" s="37"/>
      <c r="I45" s="37"/>
      <c r="J45" s="34"/>
      <c r="K45" s="33"/>
      <c r="L45" s="34"/>
    </row>
    <row r="46" spans="6:13" ht="15.6" x14ac:dyDescent="0.6">
      <c r="F46" s="27"/>
      <c r="G46" s="28"/>
      <c r="H46" s="34"/>
      <c r="I46" s="34"/>
      <c r="J46" s="35"/>
      <c r="K46" s="36"/>
      <c r="L46" s="22"/>
    </row>
    <row r="47" spans="6:13" ht="12.3" x14ac:dyDescent="0.4">
      <c r="L47"/>
      <c r="M47"/>
    </row>
    <row r="48" spans="6:13" x14ac:dyDescent="0.55000000000000004">
      <c r="L48"/>
    </row>
    <row r="49" spans="12:12" x14ac:dyDescent="0.55000000000000004">
      <c r="L49"/>
    </row>
    <row r="50" spans="12:12" x14ac:dyDescent="0.55000000000000004">
      <c r="L50"/>
    </row>
    <row r="51" spans="12:12" x14ac:dyDescent="0.55000000000000004">
      <c r="L51"/>
    </row>
  </sheetData>
  <pageMargins left="0.7" right="0.7" top="0.75" bottom="0.75" header="0.3" footer="0.3"/>
  <pageSetup scale="94" orientation="landscape" r:id="rId1"/>
  <headerFooter>
    <oddHeader xml:space="preserve">&amp;L&amp;"-,Bold"&amp;11University Level Data &amp;C&amp;"-,Bold"&amp;11Table 13 &amp;R&amp;"-,Bold"&amp;11Undergrdaute Transfer Students Mean GPA </oddHeader>
    <oddFooter>&amp;L&amp;"-,Bold"&amp;11Office of Institutional Research, UMass Boston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EC04-4461-4DB8-B75E-D4FBF00E2A88}">
  <dimension ref="A1:G20"/>
  <sheetViews>
    <sheetView zoomScaleNormal="100" workbookViewId="0">
      <selection activeCell="K4" sqref="K4"/>
    </sheetView>
  </sheetViews>
  <sheetFormatPr defaultRowHeight="12.3" x14ac:dyDescent="0.4"/>
  <cols>
    <col min="1" max="1" width="14.6640625" customWidth="1"/>
    <col min="2" max="2" width="37.94140625" customWidth="1"/>
    <col min="3" max="3" width="12.44140625" customWidth="1"/>
    <col min="5" max="5" width="10.33203125" customWidth="1"/>
  </cols>
  <sheetData>
    <row r="1" spans="1:7" ht="23.1" x14ac:dyDescent="0.85">
      <c r="A1" s="40" t="s">
        <v>31</v>
      </c>
    </row>
    <row r="2" spans="1:7" ht="23.1" x14ac:dyDescent="0.85">
      <c r="A2" s="40" t="s">
        <v>8</v>
      </c>
    </row>
    <row r="3" spans="1:7" ht="29.1" x14ac:dyDescent="0.6">
      <c r="A3" s="23" t="s">
        <v>9</v>
      </c>
      <c r="B3" s="24" t="s">
        <v>10</v>
      </c>
      <c r="C3" s="29" t="s">
        <v>22</v>
      </c>
      <c r="D3" s="30" t="s">
        <v>3</v>
      </c>
      <c r="E3" s="30" t="s">
        <v>11</v>
      </c>
      <c r="F3" s="30" t="s">
        <v>4</v>
      </c>
      <c r="G3" s="30" t="s">
        <v>12</v>
      </c>
    </row>
    <row r="4" spans="1:7" ht="15.6" x14ac:dyDescent="0.6">
      <c r="A4" s="25">
        <v>1</v>
      </c>
      <c r="B4" s="26" t="s">
        <v>13</v>
      </c>
      <c r="C4" s="31">
        <v>487</v>
      </c>
      <c r="D4" s="31">
        <v>430</v>
      </c>
      <c r="E4" s="32">
        <f>D4/C4</f>
        <v>0.88295687885010266</v>
      </c>
      <c r="F4" s="31">
        <v>210</v>
      </c>
      <c r="G4" s="32">
        <f>F4/D4</f>
        <v>0.48837209302325579</v>
      </c>
    </row>
    <row r="5" spans="1:7" ht="15.6" x14ac:dyDescent="0.6">
      <c r="A5" s="25">
        <v>2</v>
      </c>
      <c r="B5" s="26" t="s">
        <v>25</v>
      </c>
      <c r="C5" s="31">
        <v>140</v>
      </c>
      <c r="D5" s="31">
        <v>119</v>
      </c>
      <c r="E5" s="32">
        <f t="shared" ref="E5:E18" si="0">D5/C5</f>
        <v>0.85</v>
      </c>
      <c r="F5" s="31">
        <v>48</v>
      </c>
      <c r="G5" s="32">
        <f t="shared" ref="G5:G18" si="1">F5/D5</f>
        <v>0.40336134453781514</v>
      </c>
    </row>
    <row r="6" spans="1:7" ht="15.6" x14ac:dyDescent="0.6">
      <c r="A6" s="25">
        <v>3</v>
      </c>
      <c r="B6" s="26" t="s">
        <v>14</v>
      </c>
      <c r="C6" s="31">
        <v>130</v>
      </c>
      <c r="D6" s="31">
        <v>107</v>
      </c>
      <c r="E6" s="32">
        <f t="shared" si="0"/>
        <v>0.82307692307692304</v>
      </c>
      <c r="F6" s="31">
        <v>53</v>
      </c>
      <c r="G6" s="32">
        <f t="shared" si="1"/>
        <v>0.49532710280373832</v>
      </c>
    </row>
    <row r="7" spans="1:7" ht="15.6" x14ac:dyDescent="0.6">
      <c r="A7" s="25">
        <v>4</v>
      </c>
      <c r="B7" s="26" t="s">
        <v>15</v>
      </c>
      <c r="C7" s="31">
        <v>96</v>
      </c>
      <c r="D7" s="31">
        <v>86</v>
      </c>
      <c r="E7" s="32">
        <f t="shared" si="0"/>
        <v>0.89583333333333337</v>
      </c>
      <c r="F7" s="31">
        <v>44</v>
      </c>
      <c r="G7" s="32">
        <f t="shared" si="1"/>
        <v>0.51162790697674421</v>
      </c>
    </row>
    <row r="8" spans="1:7" ht="15.6" x14ac:dyDescent="0.6">
      <c r="A8" s="25">
        <v>5</v>
      </c>
      <c r="B8" s="26" t="s">
        <v>16</v>
      </c>
      <c r="C8" s="31">
        <v>95</v>
      </c>
      <c r="D8" s="31">
        <v>83</v>
      </c>
      <c r="E8" s="32">
        <f t="shared" si="0"/>
        <v>0.87368421052631584</v>
      </c>
      <c r="F8" s="31">
        <v>43</v>
      </c>
      <c r="G8" s="32">
        <f t="shared" si="1"/>
        <v>0.51807228915662651</v>
      </c>
    </row>
    <row r="9" spans="1:7" ht="15.6" x14ac:dyDescent="0.6">
      <c r="A9" s="25">
        <v>6</v>
      </c>
      <c r="B9" s="26" t="s">
        <v>18</v>
      </c>
      <c r="C9" s="31">
        <v>92</v>
      </c>
      <c r="D9" s="31">
        <v>81</v>
      </c>
      <c r="E9" s="32">
        <f t="shared" si="0"/>
        <v>0.88043478260869568</v>
      </c>
      <c r="F9" s="31">
        <v>46</v>
      </c>
      <c r="G9" s="32">
        <f t="shared" si="1"/>
        <v>0.5679012345679012</v>
      </c>
    </row>
    <row r="10" spans="1:7" ht="15.6" x14ac:dyDescent="0.6">
      <c r="A10" s="25">
        <v>7</v>
      </c>
      <c r="B10" s="26" t="s">
        <v>19</v>
      </c>
      <c r="C10" s="31">
        <v>64</v>
      </c>
      <c r="D10" s="31">
        <v>59</v>
      </c>
      <c r="E10" s="32">
        <f t="shared" si="0"/>
        <v>0.921875</v>
      </c>
      <c r="F10" s="31">
        <v>36</v>
      </c>
      <c r="G10" s="32">
        <f t="shared" si="1"/>
        <v>0.61016949152542377</v>
      </c>
    </row>
    <row r="11" spans="1:7" ht="15.6" x14ac:dyDescent="0.6">
      <c r="A11" s="25">
        <v>8</v>
      </c>
      <c r="B11" s="26" t="s">
        <v>17</v>
      </c>
      <c r="C11" s="31">
        <v>63</v>
      </c>
      <c r="D11" s="31">
        <v>42</v>
      </c>
      <c r="E11" s="32">
        <f t="shared" si="0"/>
        <v>0.66666666666666663</v>
      </c>
      <c r="F11" s="31">
        <v>22</v>
      </c>
      <c r="G11" s="32">
        <f t="shared" si="1"/>
        <v>0.52380952380952384</v>
      </c>
    </row>
    <row r="12" spans="1:7" ht="15.6" x14ac:dyDescent="0.6">
      <c r="A12" s="25">
        <v>9</v>
      </c>
      <c r="B12" s="26" t="s">
        <v>26</v>
      </c>
      <c r="C12" s="31">
        <v>58</v>
      </c>
      <c r="D12" s="31">
        <v>45</v>
      </c>
      <c r="E12" s="32">
        <f t="shared" si="0"/>
        <v>0.77586206896551724</v>
      </c>
      <c r="F12" s="31">
        <v>24</v>
      </c>
      <c r="G12" s="32">
        <f t="shared" si="1"/>
        <v>0.53333333333333333</v>
      </c>
    </row>
    <row r="13" spans="1:7" ht="15.6" x14ac:dyDescent="0.6">
      <c r="A13" s="25">
        <v>10</v>
      </c>
      <c r="B13" s="26" t="s">
        <v>23</v>
      </c>
      <c r="C13" s="31">
        <v>53</v>
      </c>
      <c r="D13" s="31">
        <v>39</v>
      </c>
      <c r="E13" s="32">
        <f t="shared" si="0"/>
        <v>0.73584905660377353</v>
      </c>
      <c r="F13" s="31">
        <v>15</v>
      </c>
      <c r="G13" s="32">
        <f t="shared" si="1"/>
        <v>0.38461538461538464</v>
      </c>
    </row>
    <row r="14" spans="1:7" ht="15.6" x14ac:dyDescent="0.6">
      <c r="A14" s="25">
        <v>11</v>
      </c>
      <c r="B14" s="26" t="s">
        <v>28</v>
      </c>
      <c r="C14" s="31">
        <v>52</v>
      </c>
      <c r="D14" s="31">
        <v>44</v>
      </c>
      <c r="E14" s="32">
        <f t="shared" si="0"/>
        <v>0.84615384615384615</v>
      </c>
      <c r="F14" s="31">
        <v>15</v>
      </c>
      <c r="G14" s="32">
        <f t="shared" si="1"/>
        <v>0.34090909090909088</v>
      </c>
    </row>
    <row r="15" spans="1:7" ht="15.6" x14ac:dyDescent="0.6">
      <c r="A15" s="25">
        <v>12</v>
      </c>
      <c r="B15" s="26" t="s">
        <v>24</v>
      </c>
      <c r="C15" s="31">
        <v>49</v>
      </c>
      <c r="D15" s="31">
        <v>20</v>
      </c>
      <c r="E15" s="32">
        <f t="shared" si="0"/>
        <v>0.40816326530612246</v>
      </c>
      <c r="F15" s="31">
        <v>13</v>
      </c>
      <c r="G15" s="32">
        <f t="shared" si="1"/>
        <v>0.65</v>
      </c>
    </row>
    <row r="16" spans="1:7" ht="15.6" x14ac:dyDescent="0.6">
      <c r="A16" s="25">
        <v>13</v>
      </c>
      <c r="B16" s="26" t="s">
        <v>29</v>
      </c>
      <c r="C16" s="31">
        <v>44</v>
      </c>
      <c r="D16" s="31">
        <v>25</v>
      </c>
      <c r="E16" s="32">
        <f t="shared" si="0"/>
        <v>0.56818181818181823</v>
      </c>
      <c r="F16" s="31">
        <v>14</v>
      </c>
      <c r="G16" s="32">
        <f t="shared" si="1"/>
        <v>0.56000000000000005</v>
      </c>
    </row>
    <row r="17" spans="1:7" ht="15.6" x14ac:dyDescent="0.6">
      <c r="A17" s="25">
        <v>14</v>
      </c>
      <c r="B17" s="38" t="s">
        <v>30</v>
      </c>
      <c r="C17" s="31">
        <v>42</v>
      </c>
      <c r="D17" s="31">
        <v>30</v>
      </c>
      <c r="E17" s="32">
        <f t="shared" si="0"/>
        <v>0.7142857142857143</v>
      </c>
      <c r="F17" s="31">
        <v>10</v>
      </c>
      <c r="G17" s="32">
        <f t="shared" si="1"/>
        <v>0.33333333333333331</v>
      </c>
    </row>
    <row r="18" spans="1:7" ht="15.6" x14ac:dyDescent="0.6">
      <c r="A18" s="25">
        <v>15</v>
      </c>
      <c r="B18" s="26" t="s">
        <v>20</v>
      </c>
      <c r="C18" s="31">
        <v>41</v>
      </c>
      <c r="D18" s="31">
        <v>27</v>
      </c>
      <c r="E18" s="32">
        <f t="shared" si="0"/>
        <v>0.65853658536585369</v>
      </c>
      <c r="F18" s="31">
        <v>17</v>
      </c>
      <c r="G18" s="32">
        <f t="shared" si="1"/>
        <v>0.62962962962962965</v>
      </c>
    </row>
    <row r="19" spans="1:7" ht="15.6" x14ac:dyDescent="0.6">
      <c r="A19" s="27" t="s">
        <v>21</v>
      </c>
      <c r="B19" s="28"/>
      <c r="C19" s="37">
        <f>SUM(C4:C18)</f>
        <v>1506</v>
      </c>
      <c r="D19" s="37">
        <f>SUM(D4:D18)</f>
        <v>1237</v>
      </c>
      <c r="E19" s="34">
        <f>D19/C19</f>
        <v>0.82138114209827362</v>
      </c>
      <c r="F19" s="33">
        <f>SUM(F4:F18)</f>
        <v>610</v>
      </c>
      <c r="G19" s="34">
        <f>F19/D19</f>
        <v>0.49312853678253837</v>
      </c>
    </row>
    <row r="20" spans="1:7" ht="15.6" x14ac:dyDescent="0.6">
      <c r="A20" s="27" t="s">
        <v>27</v>
      </c>
      <c r="B20" s="28"/>
      <c r="C20" s="34">
        <f>C19/3258</f>
        <v>0.46224677716390422</v>
      </c>
      <c r="D20" s="34">
        <f>D19/2624</f>
        <v>0.47141768292682928</v>
      </c>
      <c r="E20" s="35"/>
      <c r="F20" s="36">
        <f>F19/1104</f>
        <v>0.55253623188405798</v>
      </c>
      <c r="G20" s="22"/>
    </row>
  </sheetData>
  <pageMargins left="0.7" right="0.7" top="0.75" bottom="0.75" header="0.3" footer="0.3"/>
  <pageSetup scale="89" orientation="portrait" r:id="rId1"/>
  <headerFooter>
    <oddHeader>&amp;L&amp;"Arial,Bold"University Level Data&amp;C&amp;"Arial,Bold"Table 14&amp;R&amp;"Arial,Bold"UndergrdauteTransfer StudentsTop Feeder Institutes</oddHeader>
    <oddFooter>&amp;L&amp;"Arial,Bold"&amp;11Office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13</vt:lpstr>
      <vt:lpstr>Table 14</vt:lpstr>
      <vt:lpstr>'Table 13'!Print_Area</vt:lpstr>
    </vt:vector>
  </TitlesOfParts>
  <Manager/>
  <Company>UMass Boston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Kristyna Cloherty</dc:creator>
  <cp:keywords/>
  <dc:description/>
  <cp:lastModifiedBy>Awat O Osman</cp:lastModifiedBy>
  <cp:revision/>
  <cp:lastPrinted>2025-05-09T16:41:05Z</cp:lastPrinted>
  <dcterms:created xsi:type="dcterms:W3CDTF">2007-04-18T19:07:27Z</dcterms:created>
  <dcterms:modified xsi:type="dcterms:W3CDTF">2025-05-09T16:41:19Z</dcterms:modified>
  <cp:category/>
  <cp:contentStatus/>
</cp:coreProperties>
</file>